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ech\Desktop\AI - Version 1.4 and Sharepoint filing\Composting SOP\"/>
    </mc:Choice>
  </mc:AlternateContent>
  <xr:revisionPtr revIDLastSave="0" documentId="13_ncr:1_{901E400B-C175-4E59-8CF5-B6DAE6DF3D16}" xr6:coauthVersionLast="47" xr6:coauthVersionMax="47" xr10:uidLastSave="{00000000-0000-0000-0000-000000000000}"/>
  <bookViews>
    <workbookView xWindow="28680" yWindow="-120" windowWidth="29040" windowHeight="15840" xr2:uid="{DBD5B5F4-A9B9-4904-829C-1FD2925891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5" i="1" l="1"/>
  <c r="B63" i="1"/>
  <c r="B31" i="1"/>
  <c r="B70" i="1" s="1"/>
  <c r="B24" i="1"/>
  <c r="B35" i="1" s="1"/>
  <c r="B27" i="1" l="1"/>
  <c r="B38" i="1"/>
  <c r="B42" i="1" l="1"/>
  <c r="B45" i="1" s="1"/>
  <c r="B64" i="1" s="1"/>
  <c r="B48" i="1" l="1"/>
  <c r="B51" i="1" s="1"/>
  <c r="B54" i="1" s="1"/>
  <c r="B57" i="1" l="1"/>
  <c r="B71" i="1" s="1"/>
</calcChain>
</file>

<file path=xl/sharedStrings.xml><?xml version="1.0" encoding="utf-8"?>
<sst xmlns="http://schemas.openxmlformats.org/spreadsheetml/2006/main" count="77" uniqueCount="56">
  <si>
    <t>In-barn Composting Calculations</t>
  </si>
  <si>
    <t>Input Data</t>
  </si>
  <si>
    <t>Number of birds</t>
  </si>
  <si>
    <t>Weight of birds (kg)</t>
  </si>
  <si>
    <t>Interior length of barn (m)</t>
  </si>
  <si>
    <t>Interior width of barn (m)</t>
  </si>
  <si>
    <t>Depth of litter in the barn (m)</t>
  </si>
  <si>
    <r>
      <t>Volume of additonal on farm materials (e.g. feed, eggs, etc.) to be composted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</si>
  <si>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 xml:space="preserve">Calculations </t>
  </si>
  <si>
    <t>Step 1</t>
  </si>
  <si>
    <t>Weight of birds to be composted</t>
  </si>
  <si>
    <t>(number of birds) x (weight of birds)</t>
  </si>
  <si>
    <t>kgs</t>
  </si>
  <si>
    <t>Volume of birds to be composted</t>
  </si>
  <si>
    <r>
      <t>(weight of birds to be composted) / (average density of poultry (standardized at 800 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))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</si>
  <si>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</si>
  <si>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Step 2</t>
  </si>
  <si>
    <t>Volume of co-composting material available</t>
  </si>
  <si>
    <t>((length of barn) x (width of barn) x (depth of litter)) + (volume of additional on farm materials for composting (e.g. feed, eggs, etc.)</t>
  </si>
  <si>
    <t>Step 3</t>
  </si>
  <si>
    <t>Volume of co-composting material required</t>
  </si>
  <si>
    <t>(Weight of materials to be composted) x (standard conversion factor of 0.0023)</t>
  </si>
  <si>
    <t>Volume of co-composting material required to be obtained</t>
  </si>
  <si>
    <t>(Volume of co-composting material available) – (Volume of co-composting material available on site)</t>
  </si>
  <si>
    <t>Step 4</t>
  </si>
  <si>
    <t>Total volume of the compost pile</t>
  </si>
  <si>
    <t>(volume of birds to be composted) + (volume of co-composting material available) + (volume of co-composting material required to be obtained)</t>
  </si>
  <si>
    <t xml:space="preserve">Length of the compost pile </t>
  </si>
  <si>
    <t>m</t>
  </si>
  <si>
    <t>Volume of the inside of the compost pile</t>
  </si>
  <si>
    <t xml:space="preserve"> 0.66 x [height – (base thickness + top cover thickness)] x [width – (side thickness x2)] x (length)</t>
  </si>
  <si>
    <t>Volume of base and cover</t>
  </si>
  <si>
    <t>(total volume of the compost pile) – (volume of the inside of compost pile)</t>
  </si>
  <si>
    <t>Volume of the cover</t>
  </si>
  <si>
    <t>(volume of base and cover) – (volume of base)</t>
  </si>
  <si>
    <t xml:space="preserve">Volume of Wood Shaving to be purchased </t>
  </si>
  <si>
    <t>(Volume of co-composting material required to be obtained) + (Volume of the base and cover)</t>
  </si>
  <si>
    <t>Standardized Inputs</t>
  </si>
  <si>
    <t xml:space="preserve">Average density of poultry </t>
  </si>
  <si>
    <t>kg</t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</si>
  <si>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</si>
  <si>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Height of the compost pile (m)</t>
  </si>
  <si>
    <t>Width of the compost pile (m)</t>
  </si>
  <si>
    <t>Thickness of the base layer of the compost pile (m)</t>
  </si>
  <si>
    <t>Thickness of the cover layer of the compost pile (m)</t>
  </si>
  <si>
    <t xml:space="preserve"> (total volume of the compost pile) / (volume for 1 m)</t>
  </si>
  <si>
    <t>Results</t>
  </si>
  <si>
    <t>Dimensions of the compost pile</t>
  </si>
  <si>
    <t>Height</t>
  </si>
  <si>
    <t>Length</t>
  </si>
  <si>
    <t>Width</t>
  </si>
  <si>
    <t>Volume of Co-Composting Material</t>
  </si>
  <si>
    <t>Volume of co-composting material sourced from the farm</t>
  </si>
  <si>
    <t>Volume of co-composting material that needs to be purchased</t>
  </si>
  <si>
    <t>Conversion factor for composting material requirements (poultry)</t>
  </si>
  <si>
    <t xml:space="preserve">Note: Depending on the barn dimensions, and the length of piles required, it is possible to build two parallel compost piles within the same barn.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</si>
</sst>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_);_(@_)"/>
    <numFmt numFmtId="167" formatCode="_(* #,##0_);_(* \(#,##0\);_(* &quot;-&quot;?_);_(@_)"/>
    <numFmt numFmtId="168" formatCode="_(* #,##0.0_);_(* \(#,##0.0\);_(* &quot;-&quot;??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6" fontId="0" fillId="0" borderId="0" xfId="0" applyNumberFormat="1"/>
    <xf numFmtId="167" fontId="0" fillId="0" borderId="0" xfId="0" applyNumberFormat="1"/>
    <xf numFmtId="43" fontId="0" fillId="0" borderId="0" xfId="0" applyNumberFormat="1"/>
    <xf numFmtId="168" fontId="0" fillId="0" borderId="0" xfId="0" applyNumberFormat="1"/>
    <xf numFmtId="0" fontId="0" fillId="0" borderId="0" xfId="0" applyFill="1"/>
    <xf numFmtId="0" fontId="5" fillId="0" borderId="0" xfId="0" applyFont="1"/>
    <xf numFmtId="0" fontId="0" fillId="0" borderId="0" xfId="0" applyFont="1"/>
    <xf numFmtId="164" fontId="0" fillId="3" borderId="0" xfId="1" applyNumberFormat="1" applyFont="1" applyFill="1" applyProtection="1">
      <protection locked="0"/>
    </xf>
    <xf numFmtId="165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EDF9B-5B16-4113-8919-1B234B3A2204}">
  <dimension ref="A1:C71"/>
  <sheetViews>
    <sheetView tabSelected="1" workbookViewId="0">
      <selection activeCell="B9" sqref="B9"/>
    </sheetView>
  </sheetViews>
  <sheetFormatPr defaultRowHeight="15" x14ac:dyDescent="0.25"/>
  <cols>
    <col min="1" max="1" width="132.85546875" bestFit="1" customWidth="1"/>
    <col min="2" max="2" width="12.5703125" bestFit="1" customWidth="1"/>
  </cols>
  <sheetData>
    <row r="1" spans="1:3" x14ac:dyDescent="0.25">
      <c r="A1" s="1" t="s">
        <v>0</v>
      </c>
    </row>
    <row r="3" spans="1:3" s="2" customFormat="1" x14ac:dyDescent="0.25">
      <c r="A3" s="2" t="s">
        <v>1</v>
      </c>
    </row>
    <row r="4" spans="1:3" x14ac:dyDescent="0.25">
      <c r="A4" t="s">
        <v>2</v>
      </c>
      <c r="B4" s="13">
        <v>10000</v>
      </c>
    </row>
    <row r="5" spans="1:3" x14ac:dyDescent="0.25">
      <c r="A5" t="s">
        <v>3</v>
      </c>
      <c r="B5" s="14">
        <v>1</v>
      </c>
      <c r="C5" t="s">
        <v>39</v>
      </c>
    </row>
    <row r="6" spans="1:3" x14ac:dyDescent="0.25">
      <c r="A6" t="s">
        <v>4</v>
      </c>
      <c r="B6" s="15">
        <v>20</v>
      </c>
      <c r="C6" t="s">
        <v>28</v>
      </c>
    </row>
    <row r="7" spans="1:3" x14ac:dyDescent="0.25">
      <c r="A7" t="s">
        <v>5</v>
      </c>
      <c r="B7" s="15">
        <v>5</v>
      </c>
      <c r="C7" t="s">
        <v>28</v>
      </c>
    </row>
    <row r="8" spans="1:3" x14ac:dyDescent="0.25">
      <c r="A8" t="s">
        <v>6</v>
      </c>
      <c r="B8" s="15">
        <v>0.05</v>
      </c>
      <c r="C8" t="s">
        <v>28</v>
      </c>
    </row>
    <row r="9" spans="1:3" ht="17.25" x14ac:dyDescent="0.25">
      <c r="A9" t="s">
        <v>7</v>
      </c>
      <c r="B9" s="15">
        <v>0</v>
      </c>
      <c r="C9" t="s">
        <v>15</v>
      </c>
    </row>
    <row r="10" spans="1:3" ht="17.25" x14ac:dyDescent="0.25">
      <c r="B10" s="10"/>
    </row>
    <row r="11" spans="1:3" s="2" customFormat="1" ht="17.25" x14ac:dyDescent="0.25">
      <c r="A11" s="2" t="s">
        <v>37</v>
      </c>
    </row>
    <row r="12" spans="1:3" x14ac:dyDescent="0.25">
      <c r="B12" s="10"/>
    </row>
    <row r="13" spans="1:3" ht="17.25" x14ac:dyDescent="0.25">
      <c r="A13" s="11" t="s">
        <v>38</v>
      </c>
      <c r="B13" s="10">
        <v>800</v>
      </c>
      <c r="C13" t="s">
        <v>40</v>
      </c>
    </row>
    <row r="14" spans="1:3" x14ac:dyDescent="0.25">
      <c r="A14" s="12" t="s">
        <v>54</v>
      </c>
      <c r="B14" s="10">
        <v>2.3E-3</v>
      </c>
    </row>
    <row r="15" spans="1:3" x14ac:dyDescent="0.25">
      <c r="A15" s="12" t="s">
        <v>41</v>
      </c>
      <c r="B15" s="10">
        <v>1.8</v>
      </c>
      <c r="C15" t="s">
        <v>28</v>
      </c>
    </row>
    <row r="16" spans="1:3" x14ac:dyDescent="0.25">
      <c r="A16" s="12" t="s">
        <v>42</v>
      </c>
      <c r="B16" s="10">
        <v>3.6</v>
      </c>
      <c r="C16" t="s">
        <v>28</v>
      </c>
    </row>
    <row r="17" spans="1:3" x14ac:dyDescent="0.25">
      <c r="A17" s="12" t="s">
        <v>43</v>
      </c>
      <c r="B17" s="10">
        <v>0.3</v>
      </c>
      <c r="C17" t="s">
        <v>28</v>
      </c>
    </row>
    <row r="18" spans="1:3" x14ac:dyDescent="0.25">
      <c r="A18" s="12" t="s">
        <v>44</v>
      </c>
      <c r="B18" s="10">
        <v>0.3</v>
      </c>
      <c r="C18" t="s">
        <v>28</v>
      </c>
    </row>
    <row r="20" spans="1:3" s="2" customFormat="1" x14ac:dyDescent="0.25">
      <c r="A20" s="2" t="s">
        <v>8</v>
      </c>
    </row>
    <row r="22" spans="1:3" x14ac:dyDescent="0.25">
      <c r="A22" s="5" t="s">
        <v>9</v>
      </c>
    </row>
    <row r="23" spans="1:3" x14ac:dyDescent="0.25">
      <c r="A23" s="3" t="s">
        <v>10</v>
      </c>
    </row>
    <row r="24" spans="1:3" x14ac:dyDescent="0.25">
      <c r="A24" s="4" t="s">
        <v>11</v>
      </c>
      <c r="B24" s="7">
        <f>B4*B5</f>
        <v>10000</v>
      </c>
      <c r="C24" t="s">
        <v>12</v>
      </c>
    </row>
    <row r="26" spans="1:3" x14ac:dyDescent="0.25">
      <c r="A26" s="3" t="s">
        <v>13</v>
      </c>
    </row>
    <row r="27" spans="1:3" ht="17.25" x14ac:dyDescent="0.25">
      <c r="A27" s="4" t="s">
        <v>14</v>
      </c>
      <c r="B27" s="8">
        <f>B24/B13</f>
        <v>12.5</v>
      </c>
      <c r="C27" t="s">
        <v>15</v>
      </c>
    </row>
    <row r="29" spans="1:3" x14ac:dyDescent="0.25">
      <c r="A29" s="5" t="s">
        <v>16</v>
      </c>
    </row>
    <row r="30" spans="1:3" x14ac:dyDescent="0.25">
      <c r="A30" s="3" t="s">
        <v>17</v>
      </c>
    </row>
    <row r="31" spans="1:3" ht="17.25" x14ac:dyDescent="0.25">
      <c r="A31" s="4" t="s">
        <v>18</v>
      </c>
      <c r="B31" s="9">
        <f>(B6*B7*B8)+B9</f>
        <v>5</v>
      </c>
      <c r="C31" t="s">
        <v>15</v>
      </c>
    </row>
    <row r="32" spans="1:3" x14ac:dyDescent="0.25">
      <c r="B32" s="9"/>
    </row>
    <row r="33" spans="1:3" x14ac:dyDescent="0.25">
      <c r="A33" s="5" t="s">
        <v>19</v>
      </c>
      <c r="B33" s="9"/>
    </row>
    <row r="34" spans="1:3" x14ac:dyDescent="0.25">
      <c r="A34" s="3" t="s">
        <v>20</v>
      </c>
      <c r="B34" s="9"/>
    </row>
    <row r="35" spans="1:3" ht="17.25" x14ac:dyDescent="0.25">
      <c r="A35" s="4" t="s">
        <v>21</v>
      </c>
      <c r="B35" s="9">
        <f>B24*B14</f>
        <v>23</v>
      </c>
      <c r="C35" t="s">
        <v>15</v>
      </c>
    </row>
    <row r="37" spans="1:3" x14ac:dyDescent="0.25">
      <c r="A37" s="3" t="s">
        <v>22</v>
      </c>
    </row>
    <row r="38" spans="1:3" ht="17.25" x14ac:dyDescent="0.25">
      <c r="A38" s="4" t="s">
        <v>23</v>
      </c>
      <c r="B38" s="6">
        <f>B35-B31</f>
        <v>18</v>
      </c>
      <c r="C38" t="s">
        <v>15</v>
      </c>
    </row>
    <row r="40" spans="1:3" x14ac:dyDescent="0.25">
      <c r="A40" s="5" t="s">
        <v>24</v>
      </c>
    </row>
    <row r="41" spans="1:3" x14ac:dyDescent="0.25">
      <c r="A41" s="3" t="s">
        <v>25</v>
      </c>
    </row>
    <row r="42" spans="1:3" ht="17.25" x14ac:dyDescent="0.25">
      <c r="A42" s="4" t="s">
        <v>26</v>
      </c>
      <c r="B42" s="8">
        <f>B27+B31+B38</f>
        <v>35.5</v>
      </c>
      <c r="C42" t="s">
        <v>15</v>
      </c>
    </row>
    <row r="44" spans="1:3" x14ac:dyDescent="0.25">
      <c r="A44" s="3" t="s">
        <v>27</v>
      </c>
    </row>
    <row r="45" spans="1:3" x14ac:dyDescent="0.25">
      <c r="A45" s="4" t="s">
        <v>45</v>
      </c>
      <c r="B45" s="8">
        <f>B42/(0.66*B15*B16*1)</f>
        <v>8.3005985783763556</v>
      </c>
      <c r="C45" t="s">
        <v>28</v>
      </c>
    </row>
    <row r="47" spans="1:3" x14ac:dyDescent="0.25">
      <c r="A47" s="3" t="s">
        <v>29</v>
      </c>
    </row>
    <row r="48" spans="1:3" ht="17.25" x14ac:dyDescent="0.25">
      <c r="A48" s="4" t="s">
        <v>30</v>
      </c>
      <c r="B48" s="8">
        <f>0.66*(B15-(B17+B18))*(B16-(B17+B18))*B45</f>
        <v>19.722222222222225</v>
      </c>
      <c r="C48" t="s">
        <v>15</v>
      </c>
    </row>
    <row r="49" spans="1:3" x14ac:dyDescent="0.25">
      <c r="A49" s="4"/>
    </row>
    <row r="50" spans="1:3" x14ac:dyDescent="0.25">
      <c r="A50" s="3" t="s">
        <v>31</v>
      </c>
    </row>
    <row r="51" spans="1:3" ht="17.25" x14ac:dyDescent="0.25">
      <c r="A51" s="4" t="s">
        <v>32</v>
      </c>
      <c r="B51" s="8">
        <f>B42-B48</f>
        <v>15.777777777777775</v>
      </c>
      <c r="C51" t="s">
        <v>15</v>
      </c>
    </row>
    <row r="52" spans="1:3" x14ac:dyDescent="0.25">
      <c r="A52" s="4"/>
    </row>
    <row r="53" spans="1:3" x14ac:dyDescent="0.25">
      <c r="A53" s="3" t="s">
        <v>33</v>
      </c>
    </row>
    <row r="54" spans="1:3" ht="17.25" x14ac:dyDescent="0.25">
      <c r="A54" s="4" t="s">
        <v>34</v>
      </c>
      <c r="B54" s="8">
        <f>B51-(B45*B16*B18)</f>
        <v>6.8131313131313114</v>
      </c>
      <c r="C54" t="s">
        <v>15</v>
      </c>
    </row>
    <row r="55" spans="1:3" x14ac:dyDescent="0.25">
      <c r="A55" s="4"/>
    </row>
    <row r="56" spans="1:3" x14ac:dyDescent="0.25">
      <c r="A56" s="3" t="s">
        <v>35</v>
      </c>
    </row>
    <row r="57" spans="1:3" ht="17.25" x14ac:dyDescent="0.25">
      <c r="A57" s="4" t="s">
        <v>36</v>
      </c>
      <c r="B57" s="8">
        <f>B38+B51</f>
        <v>33.777777777777771</v>
      </c>
      <c r="C57" t="s">
        <v>15</v>
      </c>
    </row>
    <row r="60" spans="1:3" s="2" customFormat="1" x14ac:dyDescent="0.25">
      <c r="A60" s="2" t="s">
        <v>46</v>
      </c>
    </row>
    <row r="62" spans="1:3" x14ac:dyDescent="0.25">
      <c r="A62" s="3" t="s">
        <v>47</v>
      </c>
    </row>
    <row r="63" spans="1:3" x14ac:dyDescent="0.25">
      <c r="A63" s="4" t="s">
        <v>48</v>
      </c>
      <c r="B63">
        <f>B16</f>
        <v>3.6</v>
      </c>
      <c r="C63" t="s">
        <v>28</v>
      </c>
    </row>
    <row r="64" spans="1:3" x14ac:dyDescent="0.25">
      <c r="A64" s="4" t="s">
        <v>49</v>
      </c>
      <c r="B64" s="8">
        <f>B45</f>
        <v>8.3005985783763556</v>
      </c>
      <c r="C64" t="s">
        <v>28</v>
      </c>
    </row>
    <row r="65" spans="1:3" x14ac:dyDescent="0.25">
      <c r="A65" s="4" t="s">
        <v>50</v>
      </c>
      <c r="B65">
        <f>B15</f>
        <v>1.8</v>
      </c>
      <c r="C65" t="s">
        <v>28</v>
      </c>
    </row>
    <row r="66" spans="1:3" x14ac:dyDescent="0.25">
      <c r="A66" t="s">
        <v>55</v>
      </c>
    </row>
    <row r="69" spans="1:3" x14ac:dyDescent="0.25">
      <c r="A69" s="3" t="s">
        <v>51</v>
      </c>
    </row>
    <row r="70" spans="1:3" ht="17.25" x14ac:dyDescent="0.25">
      <c r="A70" s="4" t="s">
        <v>52</v>
      </c>
      <c r="B70" s="9">
        <f>B31</f>
        <v>5</v>
      </c>
      <c r="C70" t="s">
        <v>15</v>
      </c>
    </row>
    <row r="71" spans="1:3" ht="17.25" x14ac:dyDescent="0.25">
      <c r="A71" s="4" t="s">
        <v>53</v>
      </c>
      <c r="B71" s="8">
        <f>B57</f>
        <v>33.777777777777771</v>
      </c>
      <c r="C71" t="s">
        <v>15</v>
      </c>
    </row>
  </sheetData>
  <sheetProtection algorithmName="SHA-512" hashValue="YtqGOPQsyTemnXKD2zktKsdKangNT4MAF9LXkbs3QpHPz7WifuQojCml/CdTcO7k6rq3TQs7iscCzD9/LZ8Cpw==" saltValue="iJIKA/R0He1DmY2/0S9bDQ==" spinCount="100000" sheet="1" objects="1" scenarios="1"/>
  <protectedRanges>
    <protectedRange algorithmName="SHA-512" hashValue="zf+kAQjLLWS72UCMgrOgPYtCO1c8OcmIWAWXLSo3AcIWo4EP6vx7RgWM6o/Mys/bfUbmBAu+07Ur0IjVwrlXQw==" saltValue="ryFpplIcMJ6+fbxQ42yfww==" spinCount="100000" sqref="C1:P1048576 B10:B94 A1:A1048576" name="Range1"/>
  </protectedRange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od Safety ACP Document" ma:contentTypeID="0x010100455BCFA02048174C952B849715CFA0A65F00E52DEF7742CF8C468B13BBC1E512BDC8" ma:contentTypeVersion="15" ma:contentTypeDescription="Create a new document." ma:contentTypeScope="" ma:versionID="314672726c725e6ce9d5863a9a6f9030">
  <xsd:schema xmlns:xsd="http://www.w3.org/2001/XMLSchema" xmlns:xs="http://www.w3.org/2001/XMLSchema" xmlns:p="http://schemas.microsoft.com/office/2006/metadata/properties" xmlns:ns2="a6e77a0e-ec39-4c99-91cd-3124ed898af7" xmlns:ns3="d989bb27-eb28-403b-b60b-20fb0f7bd8f8" targetNamespace="http://schemas.microsoft.com/office/2006/metadata/properties" ma:root="true" ma:fieldsID="515c825714daa1e8fe76b48402eb6e37" ns2:_="" ns3:_="">
    <xsd:import namespace="a6e77a0e-ec39-4c99-91cd-3124ed898af7"/>
    <xsd:import namespace="d989bb27-eb28-403b-b60b-20fb0f7bd8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Year" minOccurs="0"/>
                <xsd:element ref="ns3:Animal_x0020_Disease" minOccurs="0"/>
                <xsd:element ref="ns3:Animal_x0020_Disease_x0020_Categorie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77a0e-ec39-4c99-91cd-3124ed898a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Year" ma:index="11" nillable="true" ma:displayName="Year" ma:default="2022" ma:format="Dropdown" ma:indexed="true" ma:internalName="Year" ma:readOnly="false">
      <xsd:simpleType>
        <xsd:restriction base="dms:Choice">
          <xsd:enumeration value="1978"/>
          <xsd:enumeration value="1979"/>
          <xsd:enumeration value="1980"/>
          <xsd:enumeration value="1981"/>
          <xsd:enumeration value="1982"/>
          <xsd:enumeration value="1983"/>
          <xsd:enumeration value="1984"/>
          <xsd:enumeration value="1985"/>
          <xsd:enumeration value="1986"/>
          <xsd:enumeration value="1987"/>
          <xsd:enumeration value="1988"/>
          <xsd:enumeration value="1989"/>
          <xsd:enumeration value="1990"/>
          <xsd:enumeration value="1991"/>
          <xsd:enumeration value="1992"/>
          <xsd:enumeration value="1993"/>
          <xsd:enumeration value="1994"/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  <xsd:element name="TaxCatchAll" ma:index="20" nillable="true" ma:displayName="Taxonomy Catch All Column" ma:hidden="true" ma:list="{22d07219-c253-4eeb-8524-64ae4a90f4fe}" ma:internalName="TaxCatchAll" ma:showField="CatchAllData" ma:web="a6e77a0e-ec39-4c99-91cd-3124ed898a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9bb27-eb28-403b-b60b-20fb0f7bd8f8" elementFormDefault="qualified">
    <xsd:import namespace="http://schemas.microsoft.com/office/2006/documentManagement/types"/>
    <xsd:import namespace="http://schemas.microsoft.com/office/infopath/2007/PartnerControls"/>
    <xsd:element name="Animal_x0020_Disease" ma:index="12" nillable="true" ma:displayName="Animal Disease" ma:format="Dropdown" ma:internalName="Animal_x0020_Disease">
      <xsd:simpleType>
        <xsd:restriction base="dms:Choice">
          <xsd:enumeration value="AI"/>
          <xsd:enumeration value="Newcastle"/>
          <xsd:enumeration value="H1N1"/>
          <xsd:enumeration value="ILT"/>
        </xsd:restriction>
      </xsd:simpleType>
    </xsd:element>
    <xsd:element name="Animal_x0020_Disease_x0020_Categories" ma:index="13" nillable="true" ma:displayName="Animal Disease Category" ma:format="Dropdown" ma:internalName="Animal_x0020_Disease_x0020_Categories">
      <xsd:simpleType>
        <xsd:restriction base="dms:Choice">
          <xsd:enumeration value="AI Hazard Specific Plan"/>
          <xsd:enumeration value="ND Hazard Specific Plan"/>
          <xsd:enumeration value="CFIA SOP's"/>
          <xsd:enumeration value="Compensation - HofA"/>
          <xsd:enumeration value="Health of Animals Act"/>
          <xsd:enumeration value="Movement Restrictions"/>
          <xsd:enumeration value="NAI Regulatory Ammendments"/>
          <xsd:enumeration value="OIE standards"/>
          <xsd:enumeration value="Pre-emptive cull program"/>
          <xsd:enumeration value="CFIA Updates &amp; Communication"/>
          <xsd:enumeration value="CVO AI Agreements"/>
          <xsd:enumeration value="H1N1"/>
          <xsd:enumeration value="Health Canada position"/>
          <xsd:enumeration value="C&amp;D"/>
          <xsd:enumeration value="FPT Emergency Management Framework"/>
          <xsd:enumeration value="Plant and Animal Health Strategy"/>
          <xsd:enumeration value="Canadian Veterinary Reserve"/>
          <xsd:enumeration value="CFIA Industry AI Meetings"/>
          <xsd:enumeration value="Depopulation"/>
          <xsd:enumeration value="Composting"/>
          <xsd:enumeration value="NPG AI Handbook"/>
          <xsd:enumeration value="Mental Health"/>
          <xsd:enumeration value="AI Modelling"/>
          <xsd:enumeration value="Epidemiology"/>
          <xsd:enumeration value="Disinfectants"/>
          <xsd:enumeration value="NPG Technical Committee"/>
          <xsd:enumeration value="Industry Communications"/>
          <xsd:enumeration value="Vaccination"/>
          <xsd:enumeration value="Conditions of Entry"/>
          <xsd:enumeration value="Provincial Emergency Response Plans"/>
          <xsd:enumeration value="National Emergency Response Plans"/>
          <xsd:enumeration value="Insurance"/>
          <xsd:enumeration value="Dead Bird Surveillance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4e837ee-269d-4e89-97b2-6112ed8b4f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imal_x0020_Disease xmlns="d989bb27-eb28-403b-b60b-20fb0f7bd8f8" xsi:nil="true"/>
    <Animal_x0020_Disease_x0020_Categories xmlns="d989bb27-eb28-403b-b60b-20fb0f7bd8f8">Composting</Animal_x0020_Disease_x0020_Categories>
    <Year xmlns="a6e77a0e-ec39-4c99-91cd-3124ed898af7">2022</Year>
    <_dlc_DocId xmlns="a6e77a0e-ec39-4c99-91cd-3124ed898af7">762F3ME6P6E6-1749254421-422</_dlc_DocId>
    <_dlc_DocIdUrl xmlns="a6e77a0e-ec39-4c99-91cd-3124ed898af7">
      <Url>https://chicken668.sharepoint.com/sites/FSACSite/AnimalDisease/_layouts/15/DocIdRedir.aspx?ID=762F3ME6P6E6-1749254421-422</Url>
      <Description>762F3ME6P6E6-1749254421-422</Description>
    </_dlc_DocIdUrl>
    <TaxCatchAll xmlns="a6e77a0e-ec39-4c99-91cd-3124ed898af7" xsi:nil="true"/>
    <lcf76f155ced4ddcb4097134ff3c332f xmlns="d989bb27-eb28-403b-b60b-20fb0f7bd8f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AE4FE67-CBA8-45AC-91CC-F822D03E61D4}"/>
</file>

<file path=customXml/itemProps2.xml><?xml version="1.0" encoding="utf-8"?>
<ds:datastoreItem xmlns:ds="http://schemas.openxmlformats.org/officeDocument/2006/customXml" ds:itemID="{729DE09D-F813-4AF4-BF96-10634108BD9B}"/>
</file>

<file path=customXml/itemProps3.xml><?xml version="1.0" encoding="utf-8"?>
<ds:datastoreItem xmlns:ds="http://schemas.openxmlformats.org/officeDocument/2006/customXml" ds:itemID="{F87EB336-2D7C-4C8F-852A-D2343AA6A8D6}"/>
</file>

<file path=customXml/itemProps4.xml><?xml version="1.0" encoding="utf-8"?>
<ds:datastoreItem xmlns:ds="http://schemas.openxmlformats.org/officeDocument/2006/customXml" ds:itemID="{1AD71921-F76D-4DED-85AB-E73F05F273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Leech</dc:creator>
  <cp:lastModifiedBy>Steve Leech</cp:lastModifiedBy>
  <dcterms:created xsi:type="dcterms:W3CDTF">2022-10-26T18:32:34Z</dcterms:created>
  <dcterms:modified xsi:type="dcterms:W3CDTF">2022-11-10T02:34:02Z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0x010100455BCFA02048174C952B849715CFA0A65F00E52DEF7742CF8C468B13BBC1E512BDC8</vt:lpwstr>
  </property>
  <property fmtid="{D5CDD505-2E9C-101B-9397-08002B2CF9AE}" pid="3" name="_dlc_DocIdItemGuid">
    <vt:lpwstr>41444e24-7b6c-45c3-89c7-15ef83f886e5</vt:lpwstr>
  </property>
</Properties>
</file>